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  <sheet name="DonGia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F6" sqref="F6"/>
    </sheetView>
  </sheetViews>
  <sheetFormatPr defaultRowHeight="15"/>
  <cols>
    <col min="1" max="1" width="4.00" customWidth="1"/>
    <col min="2" max="2" width="9.00" customWidth="1"/>
    <col min="3" max="3" width="24.00" customWidth="1"/>
    <col min="4" max="4" width="5.00" customWidth="1"/>
    <col min="5" max="5" width="8.00" customWidth="1"/>
    <col min="6" max="6" width="12.00" customWidth="1"/>
    <col min="7" max="7" width="14.00" customWidth="1"/>
  </cols>
  <sheetData>
    <row r="1">
      <c r="A1" s="1" t="inlineStr">
        <is>
          <t>DỰ TOÁN PHẦN MÓNG</t>
        </is>
      </c>
    </row>
    <row r="3">
      <c r="A3" s="2" t="inlineStr">
        <is>
          <t>TT</t>
        </is>
      </c>
      <c r="B3" s="2" t="inlineStr">
        <is>
          <t>Mã ĐG</t>
        </is>
      </c>
      <c r="C3" s="2" t="inlineStr">
        <is>
          <t>Hạng mục</t>
        </is>
      </c>
      <c r="D3" s="2" t="inlineStr">
        <is>
          <t>ĐVT</t>
        </is>
      </c>
      <c r="E3" s="2" t="inlineStr">
        <is>
          <t>KL</t>
        </is>
      </c>
      <c r="F3" s="2" t="inlineStr">
        <is>
          <t>Đơn giá</t>
        </is>
      </c>
      <c r="G3" s="2" t="inlineStr">
        <is>
          <t>Thành tiền</t>
        </is>
      </c>
    </row>
    <row r="4">
      <c r="A4" s="3">
        <v>1</v>
      </c>
      <c r="B4" s="4" t="inlineStr">
        <is>
          <t>BT01</t>
        </is>
      </c>
      <c r="C4" s="4" t="inlineStr">
        <is>
          <t>Bê tông lót móng M100</t>
        </is>
      </c>
      <c r="D4" s="3" t="inlineStr">
        <is>
          <t>m3</t>
        </is>
      </c>
      <c r="E4" s="5">
        <v>18.6</v>
      </c>
      <c r="F4" s="6">
        <f>VLOOKUP(B4,DonGia!A:D,4,0)</f>
        <v>1320000.0</v>
      </c>
      <c r="G4" s="6">
        <f>E4*F4</f>
        <v>24552000.0</v>
      </c>
    </row>
    <row r="5">
      <c r="A5" s="3">
        <v>2</v>
      </c>
      <c r="B5" s="4" t="inlineStr">
        <is>
          <t>BT02</t>
        </is>
      </c>
      <c r="C5" s="4" t="inlineStr">
        <is>
          <t>Bê tông móng M300</t>
        </is>
      </c>
      <c r="D5" s="3" t="inlineStr">
        <is>
          <t>m3</t>
        </is>
      </c>
      <c r="E5" s="5">
        <v>286.5</v>
      </c>
      <c r="F5" s="6">
        <f>VLOOKUP(B5,DonGia!A:D,4,0)</f>
        <v>1850000.0</v>
      </c>
      <c r="G5" s="6">
        <f>E5*F5</f>
        <v>530025000.0</v>
      </c>
    </row>
    <row r="6">
      <c r="A6" s="3">
        <v>3</v>
      </c>
      <c r="B6" s="4" t="inlineStr">
        <is>
          <t xml:space="preserve">CT01 </t>
        </is>
      </c>
      <c r="C6" s="4" t="inlineStr">
        <is>
          <t>Cốt thép móng</t>
        </is>
      </c>
      <c r="D6" s="3" t="inlineStr">
        <is>
          <t>tấn</t>
        </is>
      </c>
      <c r="E6" s="5">
        <v>34.2</v>
      </c>
      <c r="F6" s="3" t="e">
        <f>VLOOKUP(B6,DonGia!A:D,4,0)</f>
        <v>#N/A</v>
      </c>
      <c r="G6" s="3" t="e">
        <f>E6*F6</f>
        <v>#N/A</v>
      </c>
    </row>
    <row r="7">
      <c r="A7" s="3">
        <v>4</v>
      </c>
      <c r="B7" s="4" t="inlineStr">
        <is>
          <t>VK01</t>
        </is>
      </c>
      <c r="C7" s="4" t="inlineStr">
        <is>
          <t>Ván khuôn móng</t>
        </is>
      </c>
      <c r="D7" s="3" t="inlineStr">
        <is>
          <t>m2</t>
        </is>
      </c>
      <c r="E7" s="7">
        <v>236</v>
      </c>
      <c r="F7" s="6">
        <f>VLOOKUP(B7,DonGia!A:D,4,0)</f>
        <v>185000.0</v>
      </c>
      <c r="G7" s="6">
        <f>E7*F7</f>
        <v>43660000.0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cols>
    <col min="1" max="1" width="9.00" customWidth="1"/>
    <col min="2" max="2" width="28.00" customWidth="1"/>
    <col min="3" max="3" width="7.00" customWidth="1"/>
    <col min="4" max="4" width="13.00" customWidth="1"/>
  </cols>
  <sheetData>
    <row r="1">
      <c r="A1" s="1" t="inlineStr">
        <is>
          <t>ĐƠN GIÁ VẬT LIỆU — PHẦN MÓNG</t>
        </is>
      </c>
    </row>
    <row r="3">
      <c r="A3" s="2" t="inlineStr">
        <is>
          <t>Mã ĐG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Đơn giá</t>
        </is>
      </c>
    </row>
    <row r="4">
      <c r="A4" s="4" t="inlineStr">
        <is>
          <t>BT01</t>
        </is>
      </c>
      <c r="B4" s="4" t="inlineStr">
        <is>
          <t>Bê tông lót móng M100</t>
        </is>
      </c>
      <c r="C4" s="3" t="inlineStr">
        <is>
          <t>m3</t>
        </is>
      </c>
      <c r="D4" s="8">
        <v>1320000</v>
      </c>
    </row>
    <row r="5">
      <c r="A5" s="4" t="inlineStr">
        <is>
          <t>BT02</t>
        </is>
      </c>
      <c r="B5" s="4" t="inlineStr">
        <is>
          <t>Bê tông móng M300</t>
        </is>
      </c>
      <c r="C5" s="3" t="inlineStr">
        <is>
          <t>m3</t>
        </is>
      </c>
      <c r="D5" s="8">
        <v>1850000</v>
      </c>
    </row>
    <row r="6">
      <c r="A6" s="4" t="inlineStr">
        <is>
          <t>CT01</t>
        </is>
      </c>
      <c r="B6" s="4" t="inlineStr">
        <is>
          <t>Cốt thép móng</t>
        </is>
      </c>
      <c r="C6" s="3" t="inlineStr">
        <is>
          <t>tấn</t>
        </is>
      </c>
      <c r="D6" s="8">
        <v>21500000</v>
      </c>
    </row>
    <row r="7">
      <c r="A7" s="4" t="inlineStr">
        <is>
          <t>VK01</t>
        </is>
      </c>
      <c r="B7" s="4" t="inlineStr">
        <is>
          <t>Ván khuôn móng</t>
        </is>
      </c>
      <c r="C7" s="3" t="inlineStr">
        <is>
          <t>m2</t>
        </is>
      </c>
      <c r="D7" s="8">
        <v>185000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Sửa lỗi công thức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