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 tabSelected="1">
      <selection activeCell="E4" sqref="E4:E9"/>
    </sheetView>
  </sheetViews>
  <sheetFormatPr defaultRowHeight="15"/>
  <cols>
    <col min="1" max="1" width="5.00" customWidth="1"/>
    <col min="2" max="2" width="32.00" customWidth="1"/>
    <col min="3" max="3" width="10.00" customWidth="1"/>
    <col min="4" max="4" width="12.00" customWidth="1"/>
    <col min="5" max="5" width="15.00" customWidth="1"/>
  </cols>
  <sheetData>
    <row r="1">
      <c r="A1" s="1" t="inlineStr">
        <is>
          <t>COST SUMMARY — 9-STOREY OFFICE BUILDING</t>
        </is>
      </c>
    </row>
    <row r="3">
      <c r="A3" s="2" t="inlineStr">
        <is>
          <t>No.</t>
        </is>
      </c>
      <c r="B3" s="2" t="inlineStr">
        <is>
          <t>Item</t>
        </is>
      </c>
      <c r="C3" s="2" t="inlineStr">
        <is>
          <t>Quantity</t>
        </is>
      </c>
      <c r="D3" s="2" t="inlineStr">
        <is>
          <t>Unit rate</t>
        </is>
      </c>
      <c r="E3" s="2" t="inlineStr">
        <is>
          <t>Amount</t>
        </is>
      </c>
    </row>
    <row r="4">
      <c r="A4" s="3" t="inlineStr">
        <is>
          <t>I</t>
        </is>
      </c>
      <c r="B4" s="4" t="inlineStr">
        <is>
          <t>FOUNDATIONS</t>
        </is>
      </c>
      <c r="C4" s="7"/>
      <c r="D4" s="7"/>
      <c r="E4" s="5">
        <f>SUM(E5:E7)</f>
        <v>206033000.0</v>
      </c>
    </row>
    <row r="5">
      <c r="A5" s="6">
        <v>1</v>
      </c>
      <c r="B5" s="7" t="inlineStr">
        <is>
          <t>Blinding concrete M100</t>
        </is>
      </c>
      <c r="C5" s="8">
        <v>12.4</v>
      </c>
      <c r="D5" s="9">
        <v>1320000</v>
      </c>
      <c r="E5" s="9">
        <f>C5*D5</f>
        <v>16368000.0</v>
      </c>
    </row>
    <row r="6">
      <c r="A6" s="6">
        <v>2</v>
      </c>
      <c r="B6" s="7" t="inlineStr">
        <is>
          <t>Footing concrete M250</t>
        </is>
      </c>
      <c r="C6" s="8">
        <v>86.5</v>
      </c>
      <c r="D6" s="9">
        <v>1850000</v>
      </c>
      <c r="E6" s="9">
        <f>C6*D6</f>
        <v>160025000.0</v>
      </c>
    </row>
    <row r="7">
      <c r="A7" s="6">
        <v>3</v>
      </c>
      <c r="B7" s="7" t="inlineStr">
        <is>
          <t>Footing formwork</t>
        </is>
      </c>
      <c r="C7" s="8">
        <v>4.75</v>
      </c>
      <c r="D7" s="9">
        <v>6240000</v>
      </c>
      <c r="E7" s="9">
        <f>C7*D7</f>
        <v>29640000.0</v>
      </c>
    </row>
    <row r="8">
      <c r="A8" s="3" t="inlineStr">
        <is>
          <t>II</t>
        </is>
      </c>
      <c r="B8" s="4" t="inlineStr">
        <is>
          <t>SUPERSTRUCTURE</t>
        </is>
      </c>
      <c r="C8" s="7"/>
      <c r="D8" s="7"/>
      <c r="E8" s="5">
        <f>SUM(E9:E9)</f>
        <v>242350000.0</v>
      </c>
    </row>
    <row r="9">
      <c r="A9" s="6">
        <v>1</v>
      </c>
      <c r="B9" s="7" t="inlineStr">
        <is>
          <t>Column, beam, slab concrete M300</t>
        </is>
      </c>
      <c r="C9" s="8">
        <v>131</v>
      </c>
      <c r="D9" s="9">
        <v>1850000</v>
      </c>
      <c r="E9" s="9">
        <f>C9*D9</f>
        <v>242350000.0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Error Check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